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on Winiecki\Desktop\"/>
    </mc:Choice>
  </mc:AlternateContent>
  <bookViews>
    <workbookView xWindow="-90" yWindow="-90" windowWidth="25785" windowHeight="13980"/>
  </bookViews>
  <sheets>
    <sheet name="Bown Crosing Library" sheetId="1" r:id="rId1"/>
  </sheets>
  <definedNames>
    <definedName name="Test">'Bown Crosing Library'!$A$2:$I$47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3" i="1" l="1"/>
  <c r="B48" i="1"/>
  <c r="B50" i="1"/>
  <c r="B49" i="1"/>
  <c r="B51" i="1" l="1"/>
</calcChain>
</file>

<file path=xl/sharedStrings.xml><?xml version="1.0" encoding="utf-8"?>
<sst xmlns="http://schemas.openxmlformats.org/spreadsheetml/2006/main" count="330" uniqueCount="139">
  <si>
    <t>Caption: Library! at Bown Crossing ADA assessment findings, recommendations for remediation, and associated costs.</t>
  </si>
  <si>
    <t>ID</t>
  </si>
  <si>
    <t>LOCATION</t>
  </si>
  <si>
    <t>BUILT BEFORE ADA</t>
  </si>
  <si>
    <t>VIOLATIONS</t>
  </si>
  <si>
    <t>RECOMMENDATIONS</t>
  </si>
  <si>
    <t>QUICK FIX</t>
  </si>
  <si>
    <t>ESTIMATED COST</t>
  </si>
  <si>
    <t>2010 ADA CODE</t>
  </si>
  <si>
    <t>PRIORITY SCORE</t>
  </si>
  <si>
    <t>Meeting Room</t>
  </si>
  <si>
    <t>No</t>
  </si>
  <si>
    <t>The TV protrudes 5" into the circulation space at 45.5" above the floor.</t>
  </si>
  <si>
    <t>Ensure that the desk remains underneath the TV to provide cane detectability.</t>
  </si>
  <si>
    <t>Yes</t>
  </si>
  <si>
    <t>§307.2</t>
  </si>
  <si>
    <t>0</t>
  </si>
  <si>
    <t>Staff Restroom</t>
  </si>
  <si>
    <t xml:space="preserve">The adjustable shower head is 64" above the floor. </t>
  </si>
  <si>
    <t>Consider remounting the vertical bar so its top is a maximum of 48" above the floor.</t>
  </si>
  <si>
    <t>§607.6</t>
  </si>
  <si>
    <t>Exterior</t>
  </si>
  <si>
    <t>The clear floor space has a 2.2% slope.</t>
  </si>
  <si>
    <t>Resurface the 30"x48" clear floor space to have a maximum slope of 2% in all directions.</t>
  </si>
  <si>
    <t>§305.2</t>
  </si>
  <si>
    <t>10</t>
  </si>
  <si>
    <t>Main Entrance</t>
  </si>
  <si>
    <t>The clear floor has a 2.4% slope.</t>
  </si>
  <si>
    <t>Exterior at Curbside Pick Up</t>
  </si>
  <si>
    <t>There is no tactile sign identifying the permanent room.</t>
  </si>
  <si>
    <t>Signs shall be Braille with raised lettering and should be placed on the wall in the center of an 18"x18" clear floor space.Install tactile signage to the right of the right hand door at a height of 48” minimum to 60” maximum above the floor, identifying room by name or room number.</t>
  </si>
  <si>
    <t>§216.2, §703</t>
  </si>
  <si>
    <t>3</t>
  </si>
  <si>
    <t>Library Returns</t>
  </si>
  <si>
    <t>There is a 24" clear floor space to the book return boxes.</t>
  </si>
  <si>
    <t xml:space="preserve">Ensure the clear floor space has a maximum of 2% slope in all directions.Relocate the book return boxes closer to the library to allow for a 30"x48" clear floor space. </t>
  </si>
  <si>
    <t>There is a 1" change in level.The running slope is 8.1%.</t>
  </si>
  <si>
    <t>Reconstruct the bricks on the right side of the door to ensure that the slope does not exceed 5%.</t>
  </si>
  <si>
    <t>§403.3, §303.2</t>
  </si>
  <si>
    <t>Main Entrance Parking</t>
  </si>
  <si>
    <t>The parking space has a 2.6% slope.</t>
  </si>
  <si>
    <t>Resurface the parking space to reduce the slope to a maximum of 2% in all directions.</t>
  </si>
  <si>
    <t>§502.4</t>
  </si>
  <si>
    <t>Multipurpose Room</t>
  </si>
  <si>
    <t>Doors serving as exits are not marked by tactile signage.</t>
  </si>
  <si>
    <t>Install missing signage at 48" minimum above the floor measured from the baseline of the lowest character and 60" maximum measured from the baseline of the highest character.Place a tactile exit sign, that complies with §703.1, §703.2 and §703.5, identifying the exit doors.</t>
  </si>
  <si>
    <t>§216.4, §703</t>
  </si>
  <si>
    <t>Push Button</t>
  </si>
  <si>
    <t>The clear floor space has a 5% slope.</t>
  </si>
  <si>
    <t>Reconstruct the 30"x48" clear floor space to have a maximum slope of 2% in all directions.</t>
  </si>
  <si>
    <t>Children’s Area Family Restroom</t>
  </si>
  <si>
    <t>The toilet paper dispenser is located out of the accessible reach range.</t>
  </si>
  <si>
    <t>The outlet of the dispenser shall be 15” minimum and 48” maximum above the floor and shall not be located behind.Remount the toilet paper dispenser to &amp;nbsp;7” minimum and 9” maximum in front of the water closet measured to the centerline of the dispenser.</t>
  </si>
  <si>
    <t>§604.7</t>
  </si>
  <si>
    <t>5</t>
  </si>
  <si>
    <t>The space between the grab bar and the shelf is 9.5".</t>
  </si>
  <si>
    <t>Relocate the shelf to a location that is at least a distance of 12" or greater above the grab bar. Ensure that the shelf is not greater than 48" above the floor.</t>
  </si>
  <si>
    <t>§609.3</t>
  </si>
  <si>
    <t>Kitchen</t>
  </si>
  <si>
    <t>There is no knee clearance underneath the counter.</t>
  </si>
  <si>
    <t>Provide knee clearance underneath the counter at the sink that is a minimum of 11" deep at 9" above the floor and 8" deep at 27" above the floor.</t>
  </si>
  <si>
    <t>§306.3.3</t>
  </si>
  <si>
    <t>Main Entrance Men’s Restroom</t>
  </si>
  <si>
    <t>The door to the accessible water closet is not self closing. Either self-closing hinges are not installed on the door or if installed, they are defective.</t>
  </si>
  <si>
    <t>Install or reinstall self-closing hinges on the door to ensure that the door is self-closing per the ADA requirements.</t>
  </si>
  <si>
    <t>§604.8.1.2</t>
  </si>
  <si>
    <t>The outlet of the dispenser shall be 15” minimum and 48” maximum above the floor and shall not be located behind. Remount the toilet paper dispenser to 7” minimum and 9” maximum in front of the water closet measured to the centerline of the dispenser.</t>
  </si>
  <si>
    <t>The sharps container is outside of the unobstructed forward reach range at 49.5" above the floor. The sharps container protrudes 4.75" into the circulation space at 49.5" above the floor.</t>
  </si>
  <si>
    <t>Recess the sharps container so it protrudes a maximum of 4" or place a cane detectable object beneath it.Lower the sharps container by 1.5" to meet the accessible reach range of 48" maximum above the floor.</t>
  </si>
  <si>
    <t>§307.2, §308.2.1</t>
  </si>
  <si>
    <t>There is a 0.75" change in level.</t>
  </si>
  <si>
    <t>Resurface the pathway to reduce the change in level to less than 0.25".</t>
  </si>
  <si>
    <t>§303.2</t>
  </si>
  <si>
    <t>The centerline of the toilet is located 19" from the sidewall.</t>
  </si>
  <si>
    <t>Reposition the centerline of the toilet to be within 16" minimum and 18" maximum from the sidewall.</t>
  </si>
  <si>
    <t>§604.2</t>
  </si>
  <si>
    <t>Main Entrance Vox Poplar</t>
  </si>
  <si>
    <t>The Vox Poplar art protrudes 14" into the circulation space at 71.5" above the floor.</t>
  </si>
  <si>
    <t>Recess the Vox Poplar art so it protrudes a maximum of 4", lower it so the bottom edge is 27" maximum above the floor, or place a cane detectable object beneath it.</t>
  </si>
  <si>
    <t>Main Entrance Women’s Restroom</t>
  </si>
  <si>
    <t>The space between the grab bar and shelf is 9.75".</t>
  </si>
  <si>
    <t>The sharps container is outside of the unobstructed forward reach range at 49" above the floor.The sharps container protrudes 4.75" into the circulation space at 49" above the floor.</t>
  </si>
  <si>
    <t>Recess the sharps container so it protrudes a maximum of 4" or place a cane detectable object beneath it.Lower the sharps container by 1" to meet the accessible reach range of 48" maximum above the floor.</t>
  </si>
  <si>
    <t>The centerline of the toilet is located 18.5" from the sidewall.</t>
  </si>
  <si>
    <t>Nonfiction and Fiction Desks</t>
  </si>
  <si>
    <t>The desks protrude 14.75" into the circulation space at 33" above the floor.</t>
  </si>
  <si>
    <t>Extend the sides of the desks down so the bottom edge is 27" maximum above the floor.</t>
  </si>
  <si>
    <t>Reading Area</t>
  </si>
  <si>
    <t>The mantle protrudes 7.25" into the circulation space at 64" above the floor.</t>
  </si>
  <si>
    <t>Recess the mantle so it protrudes a maximum of 4", lower it so the bottom edge is 27" maximum above the floor, or place a cane detectable object beneath it.</t>
  </si>
  <si>
    <t>There is less than 36" for wheelchairs to pass between the blue couch, counters, blue chairs, and red chairs.</t>
  </si>
  <si>
    <t>Rearrange the reading area to allow for a minimum of 36" between all the furniture, counters, and walls.</t>
  </si>
  <si>
    <t>§403.5.1</t>
  </si>
  <si>
    <t>Staff Lounge</t>
  </si>
  <si>
    <t>The space between the grab bar and shelf is 10".</t>
  </si>
  <si>
    <t xml:space="preserve">The shower curtain rod is 76" above the floor. </t>
  </si>
  <si>
    <t xml:space="preserve">Raise the shower curtain rod to a minimum of 80" above the floor. </t>
  </si>
  <si>
    <t>Staff Work Room</t>
  </si>
  <si>
    <t>Main Entrance Drinking Fountains</t>
  </si>
  <si>
    <t>The spout heights of the drinking fountains are not compliant at 31" and 37" above the floor.</t>
  </si>
  <si>
    <t>Raise the existing tall drinking fountain in order to comply with the minimum spout height of 37" &amp;nbsp;above the floor.</t>
  </si>
  <si>
    <t>§602.4, §602.7</t>
  </si>
  <si>
    <t>6</t>
  </si>
  <si>
    <t xml:space="preserve">The parking signs identifying the accessible parking space do not meet the minimum height requirement of 60" from the ground. </t>
  </si>
  <si>
    <t>Remount the accessible parking signs to ensure 60" minimum height from the ground.</t>
  </si>
  <si>
    <t>§216.5</t>
  </si>
  <si>
    <t>The time required for the door to shut is 3.08 seconds.</t>
  </si>
  <si>
    <t>Adjust the closing speed to a minimum of 5 or more seconds.</t>
  </si>
  <si>
    <t>§404.2.8.1</t>
  </si>
  <si>
    <t>There are no grab bars in the transfer shower.</t>
  </si>
  <si>
    <t>Install grab bars across the control wall and back wall to a point 18" from the control wall at a maximum height of 36" above the bathroom floor.</t>
  </si>
  <si>
    <t>§608.3, §609</t>
  </si>
  <si>
    <t>The shower dimensions do not meet the requirements for a transfer type shower at 34"x36".</t>
  </si>
  <si>
    <t>Expand the transfer type shower compartment to meet the minimum dimensions of 36"x36" measured at the center points of opposing sides with a 36" wide minimum entry on the face of the shower compartment.</t>
  </si>
  <si>
    <t>§608.2.1</t>
  </si>
  <si>
    <t>The paper towel dispenser is outside of the obstructed forward reach range at 46" above the floor.</t>
  </si>
  <si>
    <t>Lower the paper towel dispenser by 2" to meet the accessible reach range of 44" maximum above the floor.</t>
  </si>
  <si>
    <t>§308.2.2</t>
  </si>
  <si>
    <t>8</t>
  </si>
  <si>
    <t>The interactive touch screen does not have any sound or tactile components. Therefore, a visually impaired person would not be able to access the information provided by the kiosk.</t>
  </si>
  <si>
    <t xml:space="preserve">Controls to operate the kiosk must meet the requirements of §707.Audio instructions must be provided that guide the user through all the functions of the machine. Tactile instructions must be provided informing the user on the method of activating the audio instructions. </t>
  </si>
  <si>
    <t>§707</t>
  </si>
  <si>
    <t>Shelves (Top Only)</t>
  </si>
  <si>
    <t>The top shelves are outside of the unobstructed forward reach range at 65" above the floor.</t>
  </si>
  <si>
    <t>Ensure that the library has a policy that provides assistance to employees and volunteers reaching for shelves that are located beyond 48” above the floor.</t>
  </si>
  <si>
    <t>§308.2.1</t>
  </si>
  <si>
    <t>The paper towel dispenser is outside of the obstructed forward reach range at 47" above the floor however, the counter is 21" deep.</t>
  </si>
  <si>
    <t>Lower the paper towel dispenser by 3" to meet the accessible reach range of 44" maximum above the floor.</t>
  </si>
  <si>
    <t>The paper towel dispenser is outside of the obstructed forward reach range at 45.4" above the floor.</t>
  </si>
  <si>
    <t>Lower the paper towel dispenser by 1.5" to meet the accessible reach range of 44" maximum above the floor.</t>
  </si>
  <si>
    <t>Parking by Curbside Pick Up</t>
  </si>
  <si>
    <t>Install an accessible parking sign at each accessible space at a minimum height of 60" above the ground.</t>
  </si>
  <si>
    <t>§502.6</t>
  </si>
  <si>
    <t>9</t>
  </si>
  <si>
    <t>High (1-4)</t>
  </si>
  <si>
    <t>Medium (5-7)</t>
  </si>
  <si>
    <t>Low (8-10)</t>
  </si>
  <si>
    <t>Total</t>
  </si>
  <si>
    <t>Quick Fix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</si>
</sst>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3" x14ac:knownFonts="1">
    <font>
      <sz val="11"/>
      <color theme="1"/>
      <name val="Calibri"/>
      <family val="2"/>
      <scheme val="minor"/>
    </font>
    <font>
      <b/>
      <sz val="11"/>
      <color theme="1"/>
      <name val="Calibri"/>
      <family val="2"/>
      <scheme val="minor"/>
    </font>
    <font>
      <sz val="11"/>
      <color rgb="FF444444"/>
      <name val="Calibri"/>
      <family val="2"/>
      <charset val="1"/>
    </font>
  </fonts>
  <fills count="6">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applyAlignment="1">
      <alignment horizontal="left" vertical="top" wrapText="1"/>
    </xf>
    <xf numFmtId="0" fontId="0" fillId="0" borderId="0" xfId="0" applyFill="1" applyAlignment="1">
      <alignment horizontal="left" vertical="top" wrapText="1"/>
    </xf>
    <xf numFmtId="0" fontId="1" fillId="0" borderId="0" xfId="0" applyFont="1" applyAlignment="1">
      <alignment horizontal="left" vertical="top" wrapText="1"/>
    </xf>
    <xf numFmtId="0" fontId="1" fillId="0" borderId="0" xfId="0" applyFont="1" applyFill="1" applyAlignment="1">
      <alignment horizontal="left" vertical="top" wrapText="1"/>
    </xf>
    <xf numFmtId="164" fontId="0" fillId="0" borderId="0" xfId="0" applyNumberFormat="1" applyAlignment="1" applyProtection="1">
      <alignment horizontal="left" vertical="top" wrapText="1"/>
    </xf>
    <xf numFmtId="0" fontId="0" fillId="2" borderId="0" xfId="0" applyFill="1" applyAlignment="1">
      <alignment horizontal="left" vertical="top" wrapText="1"/>
    </xf>
    <xf numFmtId="4" fontId="0" fillId="0" borderId="0" xfId="0" applyNumberFormat="1" applyAlignment="1">
      <alignment horizontal="left" vertical="top" wrapText="1"/>
    </xf>
    <xf numFmtId="0" fontId="0" fillId="3" borderId="0" xfId="0" applyFill="1" applyAlignment="1">
      <alignment horizontal="left" vertical="top" wrapText="1"/>
    </xf>
    <xf numFmtId="0" fontId="0" fillId="4" borderId="0" xfId="0" applyFill="1" applyAlignment="1">
      <alignment horizontal="left" vertical="top" wrapText="1"/>
    </xf>
    <xf numFmtId="4" fontId="1" fillId="0" borderId="0" xfId="0" applyNumberFormat="1" applyFont="1" applyAlignment="1">
      <alignment horizontal="left" vertical="top" wrapText="1"/>
    </xf>
    <xf numFmtId="0" fontId="0" fillId="5" borderId="0" xfId="0" applyFill="1" applyAlignment="1">
      <alignment horizontal="left" vertical="top" wrapText="1"/>
    </xf>
    <xf numFmtId="0" fontId="2" fillId="0" borderId="0" xfId="0" applyFont="1" applyAlignment="1">
      <alignment horizontal="lef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tabSelected="1" workbookViewId="0"/>
  </sheetViews>
  <sheetFormatPr defaultRowHeight="15" x14ac:dyDescent="0.25"/>
  <cols>
    <col min="1" max="1" width="15.140625" style="1" customWidth="1"/>
    <col min="2" max="2" width="28.28515625" style="1" bestFit="1" customWidth="1"/>
    <col min="3" max="3" width="16.28515625" style="1" bestFit="1" customWidth="1"/>
    <col min="4" max="4" width="45.7109375" style="1" customWidth="1"/>
    <col min="5" max="5" width="77.28515625" style="1" customWidth="1"/>
    <col min="6" max="6" width="8.85546875" style="1" bestFit="1" customWidth="1"/>
    <col min="7" max="7" width="14.7109375" style="1" bestFit="1" customWidth="1"/>
    <col min="8" max="8" width="14" style="1" bestFit="1" customWidth="1"/>
    <col min="9" max="9" width="18" style="2" customWidth="1"/>
    <col min="10" max="10" width="9.140625" style="1"/>
    <col min="11" max="11" width="17.140625" style="1" customWidth="1"/>
    <col min="12" max="12" width="9.140625" style="1" bestFit="1" customWidth="1"/>
    <col min="13" max="16384" width="9.140625" style="1"/>
  </cols>
  <sheetData>
    <row r="1" spans="1:9" x14ac:dyDescent="0.25">
      <c r="A1" s="12" t="s">
        <v>0</v>
      </c>
    </row>
    <row r="2" spans="1:9" s="3" customFormat="1" ht="30" x14ac:dyDescent="0.25">
      <c r="A2" s="3" t="s">
        <v>1</v>
      </c>
      <c r="B2" s="3" t="s">
        <v>2</v>
      </c>
      <c r="C2" s="3" t="s">
        <v>3</v>
      </c>
      <c r="D2" s="3" t="s">
        <v>4</v>
      </c>
      <c r="E2" s="3" t="s">
        <v>5</v>
      </c>
      <c r="F2" s="3" t="s">
        <v>6</v>
      </c>
      <c r="G2" s="3" t="s">
        <v>7</v>
      </c>
      <c r="H2" s="3" t="s">
        <v>8</v>
      </c>
      <c r="I2" s="4" t="s">
        <v>9</v>
      </c>
    </row>
    <row r="3" spans="1:9" ht="30" x14ac:dyDescent="0.25">
      <c r="A3" s="1">
        <v>2573</v>
      </c>
      <c r="B3" s="1" t="s">
        <v>10</v>
      </c>
      <c r="C3" s="1" t="s">
        <v>11</v>
      </c>
      <c r="D3" s="1" t="s">
        <v>12</v>
      </c>
      <c r="E3" s="1" t="s">
        <v>13</v>
      </c>
      <c r="F3" s="1" t="s">
        <v>14</v>
      </c>
      <c r="G3" s="5">
        <v>0</v>
      </c>
      <c r="H3" s="1" t="s">
        <v>15</v>
      </c>
      <c r="I3" s="2" t="s">
        <v>16</v>
      </c>
    </row>
    <row r="4" spans="1:9" ht="30" x14ac:dyDescent="0.25">
      <c r="A4" s="1">
        <v>2594</v>
      </c>
      <c r="B4" s="1" t="s">
        <v>17</v>
      </c>
      <c r="C4" s="1" t="s">
        <v>11</v>
      </c>
      <c r="D4" s="1" t="s">
        <v>18</v>
      </c>
      <c r="E4" s="1" t="s">
        <v>19</v>
      </c>
      <c r="F4" s="1" t="s">
        <v>14</v>
      </c>
      <c r="G4" s="5">
        <v>500</v>
      </c>
      <c r="H4" s="1" t="s">
        <v>20</v>
      </c>
      <c r="I4" s="2" t="s">
        <v>16</v>
      </c>
    </row>
    <row r="5" spans="1:9" ht="30" x14ac:dyDescent="0.25">
      <c r="A5" s="1">
        <v>2540</v>
      </c>
      <c r="B5" s="1" t="s">
        <v>21</v>
      </c>
      <c r="C5" s="1" t="s">
        <v>11</v>
      </c>
      <c r="D5" s="1" t="s">
        <v>22</v>
      </c>
      <c r="E5" s="1" t="s">
        <v>23</v>
      </c>
      <c r="F5" s="1" t="s">
        <v>11</v>
      </c>
      <c r="G5" s="5">
        <v>1000</v>
      </c>
      <c r="H5" s="1" t="s">
        <v>24</v>
      </c>
      <c r="I5" s="2" t="s">
        <v>25</v>
      </c>
    </row>
    <row r="6" spans="1:9" ht="30" x14ac:dyDescent="0.25">
      <c r="A6" s="1">
        <v>2529</v>
      </c>
      <c r="B6" s="1" t="s">
        <v>26</v>
      </c>
      <c r="C6" s="1" t="s">
        <v>11</v>
      </c>
      <c r="D6" s="1" t="s">
        <v>27</v>
      </c>
      <c r="E6" s="1" t="s">
        <v>23</v>
      </c>
      <c r="F6" s="1" t="s">
        <v>11</v>
      </c>
      <c r="G6" s="5">
        <v>1000</v>
      </c>
      <c r="H6" s="1" t="s">
        <v>24</v>
      </c>
      <c r="I6" s="2" t="s">
        <v>25</v>
      </c>
    </row>
    <row r="7" spans="1:9" ht="60" x14ac:dyDescent="0.25">
      <c r="A7" s="1">
        <v>2539</v>
      </c>
      <c r="B7" s="1" t="s">
        <v>28</v>
      </c>
      <c r="C7" s="1" t="s">
        <v>11</v>
      </c>
      <c r="D7" s="1" t="s">
        <v>29</v>
      </c>
      <c r="E7" s="1" t="s">
        <v>30</v>
      </c>
      <c r="F7" s="1" t="s">
        <v>14</v>
      </c>
      <c r="G7" s="5">
        <v>100</v>
      </c>
      <c r="H7" s="1" t="s">
        <v>31</v>
      </c>
      <c r="I7" s="2" t="s">
        <v>32</v>
      </c>
    </row>
    <row r="8" spans="1:9" ht="30" x14ac:dyDescent="0.25">
      <c r="A8" s="1">
        <v>2534</v>
      </c>
      <c r="B8" s="1" t="s">
        <v>33</v>
      </c>
      <c r="C8" s="1" t="s">
        <v>11</v>
      </c>
      <c r="D8" s="1" t="s">
        <v>34</v>
      </c>
      <c r="E8" s="1" t="s">
        <v>35</v>
      </c>
      <c r="F8" s="1" t="s">
        <v>14</v>
      </c>
      <c r="G8" s="5">
        <v>100</v>
      </c>
      <c r="H8" s="1" t="s">
        <v>24</v>
      </c>
      <c r="I8" s="2" t="s">
        <v>32</v>
      </c>
    </row>
    <row r="9" spans="1:9" ht="30" x14ac:dyDescent="0.25">
      <c r="A9" s="1">
        <v>2532</v>
      </c>
      <c r="B9" s="1" t="s">
        <v>26</v>
      </c>
      <c r="C9" s="1" t="s">
        <v>11</v>
      </c>
      <c r="D9" s="1" t="s">
        <v>36</v>
      </c>
      <c r="E9" s="1" t="s">
        <v>37</v>
      </c>
      <c r="F9" s="1" t="s">
        <v>11</v>
      </c>
      <c r="G9" s="5">
        <v>2500</v>
      </c>
      <c r="H9" s="1" t="s">
        <v>38</v>
      </c>
      <c r="I9" s="2" t="s">
        <v>32</v>
      </c>
    </row>
    <row r="10" spans="1:9" ht="30" x14ac:dyDescent="0.25">
      <c r="A10" s="1">
        <v>2526</v>
      </c>
      <c r="B10" s="1" t="s">
        <v>39</v>
      </c>
      <c r="C10" s="1" t="s">
        <v>11</v>
      </c>
      <c r="D10" s="1" t="s">
        <v>40</v>
      </c>
      <c r="E10" s="1" t="s">
        <v>41</v>
      </c>
      <c r="F10" s="1" t="s">
        <v>11</v>
      </c>
      <c r="G10" s="5">
        <v>1000</v>
      </c>
      <c r="H10" s="1" t="s">
        <v>42</v>
      </c>
      <c r="I10" s="2" t="s">
        <v>32</v>
      </c>
    </row>
    <row r="11" spans="1:9" ht="60" x14ac:dyDescent="0.25">
      <c r="A11" s="1">
        <v>2574</v>
      </c>
      <c r="B11" s="1" t="s">
        <v>43</v>
      </c>
      <c r="C11" s="1" t="s">
        <v>11</v>
      </c>
      <c r="D11" s="1" t="s">
        <v>44</v>
      </c>
      <c r="E11" s="1" t="s">
        <v>45</v>
      </c>
      <c r="F11" s="1" t="s">
        <v>14</v>
      </c>
      <c r="G11" s="5">
        <v>100</v>
      </c>
      <c r="H11" s="1" t="s">
        <v>46</v>
      </c>
      <c r="I11" s="2" t="s">
        <v>32</v>
      </c>
    </row>
    <row r="12" spans="1:9" ht="30" x14ac:dyDescent="0.25">
      <c r="A12" s="1">
        <v>2608</v>
      </c>
      <c r="B12" s="1" t="s">
        <v>47</v>
      </c>
      <c r="C12" s="1" t="s">
        <v>11</v>
      </c>
      <c r="D12" s="1" t="s">
        <v>48</v>
      </c>
      <c r="E12" s="1" t="s">
        <v>49</v>
      </c>
      <c r="F12" s="1" t="s">
        <v>11</v>
      </c>
      <c r="G12" s="5">
        <v>2500</v>
      </c>
      <c r="H12" s="1" t="s">
        <v>24</v>
      </c>
      <c r="I12" s="2" t="s">
        <v>32</v>
      </c>
    </row>
    <row r="13" spans="1:9" ht="60" x14ac:dyDescent="0.25">
      <c r="A13" s="1">
        <v>2579</v>
      </c>
      <c r="B13" s="1" t="s">
        <v>50</v>
      </c>
      <c r="C13" s="1" t="s">
        <v>11</v>
      </c>
      <c r="D13" s="1" t="s">
        <v>51</v>
      </c>
      <c r="E13" s="1" t="s">
        <v>52</v>
      </c>
      <c r="F13" s="1" t="s">
        <v>14</v>
      </c>
      <c r="G13" s="5">
        <v>100</v>
      </c>
      <c r="H13" s="1" t="s">
        <v>53</v>
      </c>
      <c r="I13" s="2" t="s">
        <v>54</v>
      </c>
    </row>
    <row r="14" spans="1:9" ht="30" x14ac:dyDescent="0.25">
      <c r="A14" s="1">
        <v>2583</v>
      </c>
      <c r="B14" s="1" t="s">
        <v>50</v>
      </c>
      <c r="C14" s="1" t="s">
        <v>11</v>
      </c>
      <c r="D14" s="1" t="s">
        <v>55</v>
      </c>
      <c r="E14" s="1" t="s">
        <v>56</v>
      </c>
      <c r="F14" s="1" t="s">
        <v>14</v>
      </c>
      <c r="G14" s="5">
        <v>100</v>
      </c>
      <c r="H14" s="1" t="s">
        <v>57</v>
      </c>
      <c r="I14" s="2" t="s">
        <v>54</v>
      </c>
    </row>
    <row r="15" spans="1:9" ht="30" x14ac:dyDescent="0.25">
      <c r="A15" s="1">
        <v>2568</v>
      </c>
      <c r="B15" s="1" t="s">
        <v>58</v>
      </c>
      <c r="C15" s="1" t="s">
        <v>11</v>
      </c>
      <c r="D15" s="1" t="s">
        <v>59</v>
      </c>
      <c r="E15" s="1" t="s">
        <v>60</v>
      </c>
      <c r="F15" s="1" t="s">
        <v>11</v>
      </c>
      <c r="G15" s="5">
        <v>1000</v>
      </c>
      <c r="H15" s="1" t="s">
        <v>61</v>
      </c>
      <c r="I15" s="2" t="s">
        <v>54</v>
      </c>
    </row>
    <row r="16" spans="1:9" ht="60" x14ac:dyDescent="0.25">
      <c r="A16" s="1">
        <v>2548</v>
      </c>
      <c r="B16" s="1" t="s">
        <v>62</v>
      </c>
      <c r="C16" s="1" t="s">
        <v>11</v>
      </c>
      <c r="D16" s="1" t="s">
        <v>63</v>
      </c>
      <c r="E16" s="1" t="s">
        <v>64</v>
      </c>
      <c r="F16" s="1" t="s">
        <v>14</v>
      </c>
      <c r="G16" s="5">
        <v>100</v>
      </c>
      <c r="H16" s="1" t="s">
        <v>65</v>
      </c>
      <c r="I16" s="2" t="s">
        <v>54</v>
      </c>
    </row>
    <row r="17" spans="1:9" ht="30" x14ac:dyDescent="0.25">
      <c r="A17" s="1">
        <v>2552</v>
      </c>
      <c r="B17" s="1" t="s">
        <v>62</v>
      </c>
      <c r="C17" s="1" t="s">
        <v>11</v>
      </c>
      <c r="D17" s="1" t="s">
        <v>55</v>
      </c>
      <c r="E17" s="1" t="s">
        <v>56</v>
      </c>
      <c r="F17" s="1" t="s">
        <v>14</v>
      </c>
      <c r="G17" s="5">
        <v>100</v>
      </c>
      <c r="H17" s="1" t="s">
        <v>57</v>
      </c>
      <c r="I17" s="2" t="s">
        <v>54</v>
      </c>
    </row>
    <row r="18" spans="1:9" ht="60" x14ac:dyDescent="0.25">
      <c r="A18" s="1">
        <v>2554</v>
      </c>
      <c r="B18" s="1" t="s">
        <v>62</v>
      </c>
      <c r="C18" s="1" t="s">
        <v>11</v>
      </c>
      <c r="D18" s="1" t="s">
        <v>51</v>
      </c>
      <c r="E18" s="1" t="s">
        <v>66</v>
      </c>
      <c r="F18" s="1" t="s">
        <v>14</v>
      </c>
      <c r="G18" s="5">
        <v>100</v>
      </c>
      <c r="H18" s="1" t="s">
        <v>53</v>
      </c>
      <c r="I18" s="2" t="s">
        <v>54</v>
      </c>
    </row>
    <row r="19" spans="1:9" ht="75" x14ac:dyDescent="0.25">
      <c r="A19" s="1">
        <v>2556</v>
      </c>
      <c r="B19" s="1" t="s">
        <v>62</v>
      </c>
      <c r="C19" s="1" t="s">
        <v>11</v>
      </c>
      <c r="D19" s="1" t="s">
        <v>67</v>
      </c>
      <c r="E19" s="1" t="s">
        <v>68</v>
      </c>
      <c r="F19" s="1" t="s">
        <v>14</v>
      </c>
      <c r="G19" s="5">
        <v>100</v>
      </c>
      <c r="H19" s="1" t="s">
        <v>69</v>
      </c>
      <c r="I19" s="2" t="s">
        <v>54</v>
      </c>
    </row>
    <row r="20" spans="1:9" ht="30" x14ac:dyDescent="0.25">
      <c r="A20" s="1">
        <v>2557</v>
      </c>
      <c r="B20" s="1" t="s">
        <v>62</v>
      </c>
      <c r="C20" s="1" t="s">
        <v>11</v>
      </c>
      <c r="D20" s="1" t="s">
        <v>70</v>
      </c>
      <c r="E20" s="1" t="s">
        <v>71</v>
      </c>
      <c r="F20" s="1" t="s">
        <v>14</v>
      </c>
      <c r="G20" s="5">
        <v>500</v>
      </c>
      <c r="H20" s="1" t="s">
        <v>72</v>
      </c>
      <c r="I20" s="2" t="s">
        <v>54</v>
      </c>
    </row>
    <row r="21" spans="1:9" ht="30" x14ac:dyDescent="0.25">
      <c r="A21" s="1">
        <v>2553</v>
      </c>
      <c r="B21" s="1" t="s">
        <v>62</v>
      </c>
      <c r="C21" s="1" t="s">
        <v>11</v>
      </c>
      <c r="D21" s="1" t="s">
        <v>73</v>
      </c>
      <c r="E21" s="1" t="s">
        <v>74</v>
      </c>
      <c r="F21" s="1" t="s">
        <v>11</v>
      </c>
      <c r="G21" s="5">
        <v>1000</v>
      </c>
      <c r="H21" s="1" t="s">
        <v>75</v>
      </c>
      <c r="I21" s="2" t="s">
        <v>54</v>
      </c>
    </row>
    <row r="22" spans="1:9" ht="30" x14ac:dyDescent="0.25">
      <c r="A22" s="1">
        <v>2547</v>
      </c>
      <c r="B22" s="1" t="s">
        <v>76</v>
      </c>
      <c r="C22" s="1" t="s">
        <v>11</v>
      </c>
      <c r="D22" s="1" t="s">
        <v>77</v>
      </c>
      <c r="E22" s="1" t="s">
        <v>78</v>
      </c>
      <c r="F22" s="1" t="s">
        <v>14</v>
      </c>
      <c r="G22" s="5">
        <v>100</v>
      </c>
      <c r="H22" s="1" t="s">
        <v>15</v>
      </c>
      <c r="I22" s="2" t="s">
        <v>54</v>
      </c>
    </row>
    <row r="23" spans="1:9" ht="60" x14ac:dyDescent="0.25">
      <c r="A23" s="1">
        <v>2558</v>
      </c>
      <c r="B23" s="1" t="s">
        <v>79</v>
      </c>
      <c r="C23" s="1" t="s">
        <v>11</v>
      </c>
      <c r="D23" s="1" t="s">
        <v>63</v>
      </c>
      <c r="E23" s="1" t="s">
        <v>64</v>
      </c>
      <c r="F23" s="1" t="s">
        <v>14</v>
      </c>
      <c r="G23" s="5">
        <v>100</v>
      </c>
      <c r="H23" s="1" t="s">
        <v>65</v>
      </c>
      <c r="I23" s="2" t="s">
        <v>54</v>
      </c>
    </row>
    <row r="24" spans="1:9" ht="30" x14ac:dyDescent="0.25">
      <c r="A24" s="1">
        <v>2562</v>
      </c>
      <c r="B24" s="1" t="s">
        <v>79</v>
      </c>
      <c r="C24" s="1" t="s">
        <v>11</v>
      </c>
      <c r="D24" s="1" t="s">
        <v>80</v>
      </c>
      <c r="E24" s="1" t="s">
        <v>56</v>
      </c>
      <c r="F24" s="1" t="s">
        <v>14</v>
      </c>
      <c r="G24" s="5">
        <v>100</v>
      </c>
      <c r="H24" s="1" t="s">
        <v>57</v>
      </c>
      <c r="I24" s="2" t="s">
        <v>54</v>
      </c>
    </row>
    <row r="25" spans="1:9" ht="60" x14ac:dyDescent="0.25">
      <c r="A25" s="1">
        <v>2564</v>
      </c>
      <c r="B25" s="1" t="s">
        <v>79</v>
      </c>
      <c r="C25" s="1" t="s">
        <v>11</v>
      </c>
      <c r="D25" s="1" t="s">
        <v>51</v>
      </c>
      <c r="E25" s="1" t="s">
        <v>52</v>
      </c>
      <c r="F25" s="1" t="s">
        <v>14</v>
      </c>
      <c r="G25" s="5">
        <v>100</v>
      </c>
      <c r="H25" s="1" t="s">
        <v>53</v>
      </c>
      <c r="I25" s="2" t="s">
        <v>54</v>
      </c>
    </row>
    <row r="26" spans="1:9" ht="60" x14ac:dyDescent="0.25">
      <c r="A26" s="1">
        <v>2565</v>
      </c>
      <c r="B26" s="1" t="s">
        <v>79</v>
      </c>
      <c r="C26" s="1" t="s">
        <v>11</v>
      </c>
      <c r="D26" s="1" t="s">
        <v>81</v>
      </c>
      <c r="E26" s="1" t="s">
        <v>82</v>
      </c>
      <c r="F26" s="1" t="s">
        <v>14</v>
      </c>
      <c r="G26" s="5">
        <v>100</v>
      </c>
      <c r="H26" s="1" t="s">
        <v>69</v>
      </c>
      <c r="I26" s="2" t="s">
        <v>54</v>
      </c>
    </row>
    <row r="27" spans="1:9" ht="30" x14ac:dyDescent="0.25">
      <c r="A27" s="1">
        <v>2566</v>
      </c>
      <c r="B27" s="1" t="s">
        <v>79</v>
      </c>
      <c r="C27" s="1" t="s">
        <v>11</v>
      </c>
      <c r="D27" s="1" t="s">
        <v>70</v>
      </c>
      <c r="E27" s="1" t="s">
        <v>71</v>
      </c>
      <c r="F27" s="1" t="s">
        <v>14</v>
      </c>
      <c r="G27" s="5">
        <v>500</v>
      </c>
      <c r="H27" s="1" t="s">
        <v>72</v>
      </c>
      <c r="I27" s="2" t="s">
        <v>54</v>
      </c>
    </row>
    <row r="28" spans="1:9" ht="30" x14ac:dyDescent="0.25">
      <c r="A28" s="1">
        <v>2563</v>
      </c>
      <c r="B28" s="1" t="s">
        <v>79</v>
      </c>
      <c r="C28" s="1" t="s">
        <v>11</v>
      </c>
      <c r="D28" s="1" t="s">
        <v>83</v>
      </c>
      <c r="E28" s="1" t="s">
        <v>74</v>
      </c>
      <c r="F28" s="1" t="s">
        <v>11</v>
      </c>
      <c r="G28" s="5">
        <v>1000</v>
      </c>
      <c r="H28" s="1" t="s">
        <v>75</v>
      </c>
      <c r="I28" s="2" t="s">
        <v>54</v>
      </c>
    </row>
    <row r="29" spans="1:9" ht="30" x14ac:dyDescent="0.25">
      <c r="A29" s="1">
        <v>2541</v>
      </c>
      <c r="B29" s="1" t="s">
        <v>84</v>
      </c>
      <c r="C29" s="1" t="s">
        <v>11</v>
      </c>
      <c r="D29" s="1" t="s">
        <v>85</v>
      </c>
      <c r="E29" s="1" t="s">
        <v>86</v>
      </c>
      <c r="F29" s="1" t="s">
        <v>14</v>
      </c>
      <c r="G29" s="5">
        <v>200</v>
      </c>
      <c r="H29" s="1" t="s">
        <v>15</v>
      </c>
      <c r="I29" s="2" t="s">
        <v>54</v>
      </c>
    </row>
    <row r="30" spans="1:9" ht="30" x14ac:dyDescent="0.25">
      <c r="A30" s="1">
        <v>2543</v>
      </c>
      <c r="B30" s="1" t="s">
        <v>87</v>
      </c>
      <c r="C30" s="1" t="s">
        <v>11</v>
      </c>
      <c r="D30" s="1" t="s">
        <v>88</v>
      </c>
      <c r="E30" s="1" t="s">
        <v>89</v>
      </c>
      <c r="F30" s="1" t="s">
        <v>14</v>
      </c>
      <c r="G30" s="5">
        <v>100</v>
      </c>
      <c r="H30" s="1" t="s">
        <v>15</v>
      </c>
      <c r="I30" s="2" t="s">
        <v>54</v>
      </c>
    </row>
    <row r="31" spans="1:9" ht="45" x14ac:dyDescent="0.25">
      <c r="A31" s="1">
        <v>2546</v>
      </c>
      <c r="B31" s="1" t="s">
        <v>87</v>
      </c>
      <c r="C31" s="1" t="s">
        <v>11</v>
      </c>
      <c r="D31" s="1" t="s">
        <v>90</v>
      </c>
      <c r="E31" s="1" t="s">
        <v>91</v>
      </c>
      <c r="F31" s="1" t="s">
        <v>14</v>
      </c>
      <c r="G31" s="5">
        <v>100</v>
      </c>
      <c r="H31" s="1" t="s">
        <v>92</v>
      </c>
      <c r="I31" s="2" t="s">
        <v>54</v>
      </c>
    </row>
    <row r="32" spans="1:9" ht="30" x14ac:dyDescent="0.25">
      <c r="A32" s="1">
        <v>2604</v>
      </c>
      <c r="B32" s="1" t="s">
        <v>93</v>
      </c>
      <c r="C32" s="1" t="s">
        <v>11</v>
      </c>
      <c r="D32" s="1" t="s">
        <v>59</v>
      </c>
      <c r="E32" s="1" t="s">
        <v>60</v>
      </c>
      <c r="F32" s="1" t="s">
        <v>11</v>
      </c>
      <c r="G32" s="5">
        <v>1000</v>
      </c>
      <c r="H32" s="1" t="s">
        <v>61</v>
      </c>
      <c r="I32" s="2" t="s">
        <v>54</v>
      </c>
    </row>
    <row r="33" spans="1:9" ht="60" x14ac:dyDescent="0.25">
      <c r="A33" s="1">
        <v>2588</v>
      </c>
      <c r="B33" s="1" t="s">
        <v>17</v>
      </c>
      <c r="C33" s="1" t="s">
        <v>11</v>
      </c>
      <c r="D33" s="1" t="s">
        <v>51</v>
      </c>
      <c r="E33" s="1" t="s">
        <v>52</v>
      </c>
      <c r="F33" s="1" t="s">
        <v>14</v>
      </c>
      <c r="G33" s="5">
        <v>100</v>
      </c>
      <c r="H33" s="1" t="s">
        <v>53</v>
      </c>
      <c r="I33" s="2" t="s">
        <v>54</v>
      </c>
    </row>
    <row r="34" spans="1:9" ht="30" x14ac:dyDescent="0.25">
      <c r="A34" s="1">
        <v>2592</v>
      </c>
      <c r="B34" s="1" t="s">
        <v>17</v>
      </c>
      <c r="C34" s="1" t="s">
        <v>11</v>
      </c>
      <c r="D34" s="1" t="s">
        <v>94</v>
      </c>
      <c r="E34" s="1" t="s">
        <v>56</v>
      </c>
      <c r="F34" s="1" t="s">
        <v>14</v>
      </c>
      <c r="G34" s="5">
        <v>100</v>
      </c>
      <c r="H34" s="1" t="s">
        <v>57</v>
      </c>
      <c r="I34" s="2" t="s">
        <v>54</v>
      </c>
    </row>
    <row r="35" spans="1:9" x14ac:dyDescent="0.25">
      <c r="A35" s="1">
        <v>2596</v>
      </c>
      <c r="B35" s="1" t="s">
        <v>17</v>
      </c>
      <c r="C35" s="1" t="s">
        <v>11</v>
      </c>
      <c r="D35" s="1" t="s">
        <v>95</v>
      </c>
      <c r="E35" s="1" t="s">
        <v>96</v>
      </c>
      <c r="F35" s="1" t="s">
        <v>14</v>
      </c>
      <c r="G35" s="5">
        <v>100</v>
      </c>
      <c r="H35" s="1" t="s">
        <v>15</v>
      </c>
      <c r="I35" s="2" t="s">
        <v>54</v>
      </c>
    </row>
    <row r="36" spans="1:9" ht="30" x14ac:dyDescent="0.25">
      <c r="A36" s="1">
        <v>2602</v>
      </c>
      <c r="B36" s="1" t="s">
        <v>97</v>
      </c>
      <c r="C36" s="1" t="s">
        <v>11</v>
      </c>
      <c r="D36" s="1" t="s">
        <v>59</v>
      </c>
      <c r="E36" s="1" t="s">
        <v>60</v>
      </c>
      <c r="F36" s="1" t="s">
        <v>11</v>
      </c>
      <c r="G36" s="5">
        <v>1000</v>
      </c>
      <c r="H36" s="1" t="s">
        <v>61</v>
      </c>
      <c r="I36" s="2" t="s">
        <v>54</v>
      </c>
    </row>
    <row r="37" spans="1:9" ht="30" x14ac:dyDescent="0.25">
      <c r="A37" s="1">
        <v>2567</v>
      </c>
      <c r="B37" s="1" t="s">
        <v>98</v>
      </c>
      <c r="C37" s="1" t="s">
        <v>11</v>
      </c>
      <c r="D37" s="1" t="s">
        <v>99</v>
      </c>
      <c r="E37" s="1" t="s">
        <v>100</v>
      </c>
      <c r="F37" s="1" t="s">
        <v>11</v>
      </c>
      <c r="G37" s="5">
        <v>1000</v>
      </c>
      <c r="H37" s="1" t="s">
        <v>101</v>
      </c>
      <c r="I37" s="2" t="s">
        <v>102</v>
      </c>
    </row>
    <row r="38" spans="1:9" ht="45" x14ac:dyDescent="0.25">
      <c r="A38" s="1">
        <v>2528</v>
      </c>
      <c r="B38" s="1" t="s">
        <v>39</v>
      </c>
      <c r="C38" s="1" t="s">
        <v>11</v>
      </c>
      <c r="D38" s="1" t="s">
        <v>103</v>
      </c>
      <c r="E38" s="1" t="s">
        <v>104</v>
      </c>
      <c r="F38" s="1" t="s">
        <v>14</v>
      </c>
      <c r="G38" s="5">
        <v>200</v>
      </c>
      <c r="H38" s="1" t="s">
        <v>105</v>
      </c>
      <c r="I38" s="2" t="s">
        <v>102</v>
      </c>
    </row>
    <row r="39" spans="1:9" ht="30" x14ac:dyDescent="0.25">
      <c r="A39" s="1">
        <v>2586</v>
      </c>
      <c r="B39" s="1" t="s">
        <v>17</v>
      </c>
      <c r="C39" s="1" t="s">
        <v>11</v>
      </c>
      <c r="D39" s="1" t="s">
        <v>106</v>
      </c>
      <c r="E39" s="1" t="s">
        <v>107</v>
      </c>
      <c r="F39" s="1" t="s">
        <v>14</v>
      </c>
      <c r="G39" s="5">
        <v>500</v>
      </c>
      <c r="H39" s="1" t="s">
        <v>108</v>
      </c>
      <c r="I39" s="2" t="s">
        <v>102</v>
      </c>
    </row>
    <row r="40" spans="1:9" ht="30" x14ac:dyDescent="0.25">
      <c r="A40" s="1">
        <v>4482</v>
      </c>
      <c r="B40" s="1" t="s">
        <v>17</v>
      </c>
      <c r="C40" s="1" t="s">
        <v>11</v>
      </c>
      <c r="D40" s="1" t="s">
        <v>109</v>
      </c>
      <c r="E40" s="1" t="s">
        <v>110</v>
      </c>
      <c r="F40" s="1" t="s">
        <v>11</v>
      </c>
      <c r="G40" s="5">
        <v>1000</v>
      </c>
      <c r="H40" s="1" t="s">
        <v>111</v>
      </c>
      <c r="I40" s="2" t="s">
        <v>102</v>
      </c>
    </row>
    <row r="41" spans="1:9" ht="45" x14ac:dyDescent="0.25">
      <c r="A41" s="1">
        <v>2595</v>
      </c>
      <c r="B41" s="1" t="s">
        <v>17</v>
      </c>
      <c r="C41" s="1" t="s">
        <v>11</v>
      </c>
      <c r="D41" s="1" t="s">
        <v>112</v>
      </c>
      <c r="E41" s="1" t="s">
        <v>113</v>
      </c>
      <c r="F41" s="1" t="s">
        <v>11</v>
      </c>
      <c r="G41" s="5">
        <v>5000</v>
      </c>
      <c r="H41" s="1" t="s">
        <v>114</v>
      </c>
      <c r="I41" s="2" t="s">
        <v>102</v>
      </c>
    </row>
    <row r="42" spans="1:9" ht="45" x14ac:dyDescent="0.25">
      <c r="A42" s="1">
        <v>2569</v>
      </c>
      <c r="B42" s="1" t="s">
        <v>58</v>
      </c>
      <c r="C42" s="1" t="s">
        <v>11</v>
      </c>
      <c r="D42" s="1" t="s">
        <v>115</v>
      </c>
      <c r="E42" s="1" t="s">
        <v>116</v>
      </c>
      <c r="F42" s="1" t="s">
        <v>14</v>
      </c>
      <c r="G42" s="5">
        <v>100</v>
      </c>
      <c r="H42" s="1" t="s">
        <v>117</v>
      </c>
      <c r="I42" s="2" t="s">
        <v>118</v>
      </c>
    </row>
    <row r="43" spans="1:9" ht="60" x14ac:dyDescent="0.25">
      <c r="A43" s="1">
        <v>2575</v>
      </c>
      <c r="B43" s="1" t="s">
        <v>43</v>
      </c>
      <c r="C43" s="1" t="s">
        <v>11</v>
      </c>
      <c r="D43" s="1" t="s">
        <v>119</v>
      </c>
      <c r="E43" s="1" t="s">
        <v>120</v>
      </c>
      <c r="F43" s="1" t="s">
        <v>11</v>
      </c>
      <c r="G43" s="5">
        <v>3000</v>
      </c>
      <c r="H43" s="1" t="s">
        <v>121</v>
      </c>
      <c r="I43" s="2" t="s">
        <v>118</v>
      </c>
    </row>
    <row r="44" spans="1:9" ht="30" x14ac:dyDescent="0.25">
      <c r="A44" s="1">
        <v>2542</v>
      </c>
      <c r="B44" s="1" t="s">
        <v>122</v>
      </c>
      <c r="C44" s="1" t="s">
        <v>11</v>
      </c>
      <c r="D44" s="1" t="s">
        <v>123</v>
      </c>
      <c r="E44" s="1" t="s">
        <v>124</v>
      </c>
      <c r="F44" s="1" t="s">
        <v>14</v>
      </c>
      <c r="G44" s="5">
        <v>100</v>
      </c>
      <c r="H44" s="1" t="s">
        <v>125</v>
      </c>
      <c r="I44" s="2" t="s">
        <v>118</v>
      </c>
    </row>
    <row r="45" spans="1:9" ht="45" x14ac:dyDescent="0.25">
      <c r="A45" s="1">
        <v>2605</v>
      </c>
      <c r="B45" s="1" t="s">
        <v>93</v>
      </c>
      <c r="C45" s="1" t="s">
        <v>11</v>
      </c>
      <c r="D45" s="1" t="s">
        <v>126</v>
      </c>
      <c r="E45" s="1" t="s">
        <v>127</v>
      </c>
      <c r="F45" s="1" t="s">
        <v>14</v>
      </c>
      <c r="G45" s="5">
        <v>100</v>
      </c>
      <c r="H45" s="1" t="s">
        <v>117</v>
      </c>
      <c r="I45" s="2" t="s">
        <v>118</v>
      </c>
    </row>
    <row r="46" spans="1:9" ht="45" x14ac:dyDescent="0.25">
      <c r="A46" s="1">
        <v>2603</v>
      </c>
      <c r="B46" s="1" t="s">
        <v>97</v>
      </c>
      <c r="C46" s="1" t="s">
        <v>11</v>
      </c>
      <c r="D46" s="1" t="s">
        <v>128</v>
      </c>
      <c r="E46" s="1" t="s">
        <v>129</v>
      </c>
      <c r="F46" s="1" t="s">
        <v>14</v>
      </c>
      <c r="G46" s="5">
        <v>100</v>
      </c>
      <c r="H46" s="1" t="s">
        <v>117</v>
      </c>
      <c r="I46" s="2" t="s">
        <v>118</v>
      </c>
    </row>
    <row r="47" spans="1:9" ht="45" x14ac:dyDescent="0.25">
      <c r="A47" s="1">
        <v>2535</v>
      </c>
      <c r="B47" s="1" t="s">
        <v>130</v>
      </c>
      <c r="C47" s="1" t="s">
        <v>11</v>
      </c>
      <c r="D47" s="1" t="s">
        <v>103</v>
      </c>
      <c r="E47" s="1" t="s">
        <v>131</v>
      </c>
      <c r="F47" s="1" t="s">
        <v>14</v>
      </c>
      <c r="G47" s="5">
        <v>300</v>
      </c>
      <c r="H47" s="1" t="s">
        <v>132</v>
      </c>
      <c r="I47" s="2" t="s">
        <v>133</v>
      </c>
    </row>
    <row r="48" spans="1:9" x14ac:dyDescent="0.25">
      <c r="A48" s="6" t="s">
        <v>134</v>
      </c>
      <c r="B48" s="7">
        <f>SUM(G3:G4,G7:G12)</f>
        <v>6800</v>
      </c>
    </row>
    <row r="49" spans="1:2" x14ac:dyDescent="0.25">
      <c r="A49" s="8" t="s">
        <v>135</v>
      </c>
      <c r="B49" s="7">
        <f>SUM(G13:G41)</f>
        <v>15500</v>
      </c>
    </row>
    <row r="50" spans="1:2" x14ac:dyDescent="0.25">
      <c r="A50" s="9" t="s">
        <v>136</v>
      </c>
      <c r="B50" s="7">
        <f>SUM(G5:G6,G42:G47)</f>
        <v>5700</v>
      </c>
    </row>
    <row r="51" spans="1:2" x14ac:dyDescent="0.25">
      <c r="A51" s="3" t="s">
        <v>137</v>
      </c>
      <c r="B51" s="10">
        <f>SUM(B48:B50)</f>
        <v>28000</v>
      </c>
    </row>
    <row r="53" spans="1:2" x14ac:dyDescent="0.25">
      <c r="A53" s="11" t="s">
        <v>138</v>
      </c>
      <c r="B53" s="7">
        <f>SUM(G3:G4,G7:G8,G11,G13:G14,G16:G20,G22:G27,G29:G31,G33:G35,G38:G39,G42,G44,G45,G46,G47)</f>
        <v>5000</v>
      </c>
    </row>
  </sheetData>
  <sortState ref="A3:I47">
    <sortCondition ref="I3:I47"/>
  </sortState>
  <pageMargins left="0.7" right="0.7" top="0.75" bottom="0.75" header="0.3" footer="0.3"/>
  <pageSetup orientation="portrait" r:id="rId1"/>
  <ignoredErrors>
    <ignoredError sqref="I3:I4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Bown Crosing Library</vt:lpstr>
      <vt:lpstr>Test</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Daniele Green</dc:creator>
  <cp:keywords/>
  <dc:description/>
  <cp:lastModifiedBy>Don Winiecki</cp:lastModifiedBy>
  <cp:revision/>
  <dcterms:created xsi:type="dcterms:W3CDTF">2021-01-25T17:47:26Z</dcterms:created>
  <dcterms:modified xsi:type="dcterms:W3CDTF">2022-05-30T18:34:48Z</dcterms:modified>
  <cp:category/>
  <cp:contentStatus/>
</cp:coreProperties>
</file>